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800" activeTab="1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K16" i="1"/>
  <c r="K5" i="1"/>
  <c r="K14" i="1"/>
  <c r="K13" i="1"/>
  <c r="K11" i="1"/>
  <c r="K8" i="1"/>
  <c r="K10" i="1"/>
  <c r="K9" i="1"/>
  <c r="K7" i="1"/>
  <c r="K6" i="1"/>
  <c r="K4" i="1"/>
  <c r="J16" i="1"/>
  <c r="J5" i="1"/>
  <c r="J6" i="1"/>
  <c r="J7" i="1"/>
  <c r="J8" i="1"/>
  <c r="J9" i="1"/>
  <c r="J10" i="1"/>
  <c r="J11" i="1"/>
  <c r="J12" i="1"/>
  <c r="J13" i="1"/>
  <c r="J14" i="1"/>
  <c r="J15" i="1"/>
  <c r="J4" i="1"/>
  <c r="K15" i="1" l="1"/>
  <c r="K12" i="1"/>
  <c r="L15" i="1"/>
  <c r="L6" i="1"/>
  <c r="L8" i="1"/>
  <c r="L10" i="1"/>
  <c r="L11" i="1"/>
  <c r="L12" i="1"/>
  <c r="L14" i="1"/>
  <c r="L5" i="1"/>
  <c r="L13" i="1" l="1"/>
  <c r="L7" i="1"/>
  <c r="L9" i="1"/>
  <c r="L16" i="1" l="1"/>
</calcChain>
</file>

<file path=xl/sharedStrings.xml><?xml version="1.0" encoding="utf-8"?>
<sst xmlns="http://schemas.openxmlformats.org/spreadsheetml/2006/main" count="120" uniqueCount="66">
  <si>
    <t>ปี 59</t>
  </si>
  <si>
    <t>เป้าหมาย</t>
  </si>
  <si>
    <t>ผลต่าง</t>
  </si>
  <si>
    <t>สูง-ต่ำ</t>
  </si>
  <si>
    <t>สาระที่ไม่ผ่านการประเมินตามลำดับ</t>
  </si>
  <si>
    <t xml:space="preserve"> สาระ / มาตรฐาน /ปีการศึกษา  58</t>
  </si>
  <si>
    <t xml:space="preserve"> สาระ / มาตรฐาน /ปีการศึกษา  59</t>
  </si>
  <si>
    <t>ปี 58</t>
  </si>
  <si>
    <t>มาตรฐาน</t>
  </si>
  <si>
    <t>ปี 60</t>
  </si>
  <si>
    <t>เฉลี่ย / เป้าหมายของโรงเรียน</t>
  </si>
  <si>
    <t>สาระการเรียนรู้</t>
  </si>
  <si>
    <t>เฉลี่ย</t>
  </si>
  <si>
    <t>3 ปี</t>
  </si>
  <si>
    <t>ผลการสอบย้อนหลัง 3  ปี</t>
  </si>
  <si>
    <t>มาตรฐาน ค 3.2</t>
  </si>
  <si>
    <t>มาตรฐาน ค 5.2</t>
  </si>
  <si>
    <t>มาตรฐาน ค 4.2</t>
  </si>
  <si>
    <t>มาตรฐาน ค 5.1</t>
  </si>
  <si>
    <t>มาตรฐาน ค 1.4</t>
  </si>
  <si>
    <t>มาตรฐาน ค 2.1</t>
  </si>
  <si>
    <t>มาตรฐาน ค 6.1</t>
  </si>
  <si>
    <t>มาตรฐาน ค 2.2</t>
  </si>
  <si>
    <t>สาระที่  1 จำนวนและการดำเนินการ</t>
  </si>
  <si>
    <t>สาระที่  2 การวัด</t>
  </si>
  <si>
    <t>สาระที่ 3 เรขาคณิต</t>
  </si>
  <si>
    <t>สาระที่ 4 พีชคณิต</t>
  </si>
  <si>
    <t>สาระที่ 5 การวิเคราะห์ข้อมูลและความน่าจะเป็น</t>
  </si>
  <si>
    <t>สาระที่ 6 ทักษะและกระบวนการทางคณิตศาสตร์</t>
  </si>
  <si>
    <t>มาตรฐาน  ค 6.1    มีความสามารถในการแก้ปัญหา การให้เหตุผล การสื่อสาร การสื่อความหมาย ทางคณิตศาสตร์ และการนำเสนอ การเชื่อมโยงความรู้ต่างๆ ทางคณิตศาสตร์และเชื่อมโยงคณิตศาสตร์กับศาสตร์อื่นๆ และมีความคิดริเริ่มสร้างสรรค์</t>
  </si>
  <si>
    <t>มาตรฐาน  ค 1.1  เข้าใจถึงความหลากหลายของการแสดงจำนวนและการใช้จำนวนในชีวิตจริง</t>
  </si>
  <si>
    <t>มาตรฐาน  ค 1.2  เข้าใจถึงผลที่เกิดขึ้นจากการดำเนินการของจำนวนและความสัมพันธ์ระหว่างการดำเนินการต่าง ๆและสามารถใช้ในการดำเนินการในการแก้ปัญหา</t>
  </si>
  <si>
    <t>มาตรฐาน  ค 1.4   เข้าใจระบบจำนวนและนำสมบัติเกี่ยวกับจำนวนไปใช้</t>
  </si>
  <si>
    <t>มาตรฐาน  ค 2.1    เข้าใจพื้นฐานเกี่ยวกับการวัด วัดและคาดคะเนขนาดของสิ่งที่ต้องการวัด</t>
  </si>
  <si>
    <t>มาตรฐาน  ค 2.2  แก้ปัญหาเกี่ยวกับการวัด</t>
  </si>
  <si>
    <t>มาตรฐาน  ค 3.1  อธิบายและวิเคราะห์รูปเรขาคณิตสองมิติและสามมิติ</t>
  </si>
  <si>
    <t>มาตรฐาน  ค 3.2   ใช้การนึกภาพ (visualization) ใช้เหตุผลเกี่ยวกับปริภูมิ (spatial reasoning) และใช้แบบจำลองทางเรขาคณิต (geometric model) ในการแก้ปัญหา</t>
  </si>
  <si>
    <t>มาตรฐาน  ค 4.1   เข้าใจและวิเคราะห์แบบรูป (pattern)  ความสัมพันธ์ และฟังก์ชัน</t>
  </si>
  <si>
    <t>มาตรฐาน  ค 4.2   ใช้นิพจน์ สมการ อสมการ กราฟ และตัวแบบเชิงคณิตศาสตร์ (mathematical  model)  อื่น ๆ แทนสถานการณ์ต่าง ๆ ตลอดจนแปลความหมายและนำไปใช้แก้ปัญหา</t>
  </si>
  <si>
    <t>มาตรฐาน  ค 5.1   เข้าใจและใช้วิธีการทางสถิติในการวิเคราะห์ข้อมูล</t>
  </si>
  <si>
    <t>มาตรฐาน  ค 5.2   ใช้วิธีการทางสถิติและความรู้เกี่ยวกับความน่าจะเป็นในการคาดการณ์ได้อย่างสมเหตุสมผล</t>
  </si>
  <si>
    <t>จำนวนและการดำเนินการ</t>
  </si>
  <si>
    <t>การวัด</t>
  </si>
  <si>
    <t>เรขาคณิต</t>
  </si>
  <si>
    <t>พีชคณิต</t>
  </si>
  <si>
    <t>ทักษะและกระบวนการทาง
คณิตศาสตร์</t>
  </si>
  <si>
    <t>หมายเหตุ  มาตรฐาน ค  1.1  (จำนวนข้อสอบ,คะแนน)</t>
  </si>
  <si>
    <t xml:space="preserve"> สาระ / มาตรฐาน /ปีการศึกษา  60</t>
  </si>
  <si>
    <t>ปี 61</t>
  </si>
  <si>
    <t>แบบวิเคราะห์ผลการทดสอบ O-NET กลุ่มสาระการเรียนรู้คณิตศาสตร์ ระดับชั้นมัธยมศึกษาปีที่ 3  โรงเรียนกาญจนาภิเษกวิทยาลัย นครปฐม (พระตำหนักสวนกุหลาบมัธยม)</t>
  </si>
  <si>
    <t xml:space="preserve"> สาระ / มาตรฐาน /ปีการศึกษา 60</t>
  </si>
  <si>
    <t>การวิเคราะห์ข้อมูลและความน่าจะเป็น</t>
  </si>
  <si>
    <t>จากตารางวิเคราะห์ตัวชี้วัด กลุ่มสาระการเรียนรู้วิชาคณิตศาสตร์ชั้นมัธยมศึกษาปีที่ 3  มีค่าเฉลี่ยนสามปี  52.30  ผ่านมาตรฐานการเรียนรู้สามปี 4 มาตรฐาน มาตรฐานการเรียนรู้ที่ไม่ผ่านรวมทั้งสามปี 8 มาตรฐาน</t>
  </si>
  <si>
    <t xml:space="preserve">มีค่าเฉลี่ยนสามปี </t>
  </si>
  <si>
    <t xml:space="preserve">ผ่านมาตรฐานการเรียนรู้สามปี </t>
  </si>
  <si>
    <t xml:space="preserve">ไม่ผ่านมาตรฐานการเรียนรู้สามปี </t>
  </si>
  <si>
    <t>5 มาตรฐาน</t>
  </si>
  <si>
    <t>8 มาตรฐาน</t>
  </si>
  <si>
    <t>ข้อ</t>
  </si>
  <si>
    <t>ฉบับ 100</t>
  </si>
  <si>
    <t>ฉบับ 300</t>
  </si>
  <si>
    <t>ฉบับ 500</t>
  </si>
  <si>
    <t>ผลการพิจารณา</t>
  </si>
  <si>
    <t>หมายเหตุ</t>
  </si>
  <si>
    <t>วิเคราะห์ผลการทดสอบระดับชาติขั้นพื้นฐาน</t>
  </si>
  <si>
    <t>การไม่เข้าใจการเขียนสมการ เคมี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</si>
</sst>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8"/>
      <color theme="1"/>
      <name val="Angsana New"/>
      <family val="1"/>
    </font>
    <font>
      <sz val="18"/>
      <color rgb="FFFF0000"/>
      <name val="Angsana New"/>
      <family val="1"/>
    </font>
    <font>
      <sz val="18"/>
      <color rgb="FF00B050"/>
      <name val="Angsana New"/>
      <family val="1"/>
    </font>
    <font>
      <sz val="18"/>
      <name val="Angsana New"/>
      <family val="1"/>
    </font>
    <font>
      <sz val="18"/>
      <color theme="9"/>
      <name val="Angsana New"/>
      <family val="1"/>
    </font>
    <font>
      <sz val="18"/>
      <color theme="9" tint="-0.249977111117893"/>
      <name val="Angsana New"/>
      <family val="1"/>
    </font>
    <font>
      <b/>
      <sz val="28"/>
      <color theme="1"/>
      <name val="Angsana New"/>
      <family val="1"/>
    </font>
    <font>
      <sz val="16"/>
      <color theme="1"/>
      <name val="TH Niramit A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shrinkToFit="1"/>
    </xf>
    <xf numFmtId="0" fontId="1" fillId="2" borderId="4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/>
    <xf numFmtId="0" fontId="2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1" zoomScale="60" zoomScaleNormal="60" workbookViewId="0">
      <selection activeCell="A18" sqref="A18:E18"/>
    </sheetView>
  </sheetViews>
  <sheetFormatPr defaultRowHeight="26.25" x14ac:dyDescent="0.55000000000000004"/>
  <cols>
    <col min="1" max="1" width="25.125" style="2" customWidth="1"/>
    <col min="2" max="2" width="33.875" style="2" customWidth="1"/>
    <col min="3" max="3" width="21.25" style="2" customWidth="1"/>
    <col min="4" max="4" width="40.25" style="2" customWidth="1"/>
    <col min="5" max="5" width="21.625" style="2" customWidth="1"/>
    <col min="6" max="6" width="37.5" style="2" customWidth="1"/>
    <col min="7" max="8" width="9" style="2"/>
    <col min="9" max="9" width="11.625" style="2" customWidth="1"/>
    <col min="10" max="10" width="10.125" style="2" customWidth="1"/>
    <col min="11" max="11" width="9" style="2" customWidth="1"/>
    <col min="12" max="12" width="13.875" style="2" customWidth="1"/>
    <col min="13" max="16384" width="9" style="2"/>
  </cols>
  <sheetData>
    <row r="1" spans="1:12" ht="41.25" customHeight="1" x14ac:dyDescent="0.55000000000000004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55000000000000004">
      <c r="A2" s="34" t="s">
        <v>5</v>
      </c>
      <c r="B2" s="34"/>
      <c r="C2" s="50" t="s">
        <v>6</v>
      </c>
      <c r="D2" s="50"/>
      <c r="E2" s="50" t="s">
        <v>47</v>
      </c>
      <c r="F2" s="50"/>
      <c r="G2" s="50" t="s">
        <v>14</v>
      </c>
      <c r="H2" s="50"/>
      <c r="I2" s="50"/>
      <c r="J2" s="21" t="s">
        <v>12</v>
      </c>
      <c r="K2" s="22" t="s">
        <v>2</v>
      </c>
      <c r="L2" s="22" t="s">
        <v>1</v>
      </c>
    </row>
    <row r="3" spans="1:12" x14ac:dyDescent="0.55000000000000004">
      <c r="A3" s="11" t="s">
        <v>11</v>
      </c>
      <c r="B3" s="11" t="s">
        <v>8</v>
      </c>
      <c r="C3" s="11" t="s">
        <v>11</v>
      </c>
      <c r="D3" s="11" t="s">
        <v>8</v>
      </c>
      <c r="E3" s="11" t="s">
        <v>11</v>
      </c>
      <c r="F3" s="11" t="s">
        <v>8</v>
      </c>
      <c r="G3" s="4" t="s">
        <v>7</v>
      </c>
      <c r="H3" s="4" t="s">
        <v>0</v>
      </c>
      <c r="I3" s="4" t="s">
        <v>9</v>
      </c>
      <c r="J3" s="10" t="s">
        <v>13</v>
      </c>
      <c r="K3" s="10" t="s">
        <v>3</v>
      </c>
      <c r="L3" s="10" t="s">
        <v>48</v>
      </c>
    </row>
    <row r="4" spans="1:12" ht="51" customHeight="1" x14ac:dyDescent="0.55000000000000004">
      <c r="A4" s="6" t="s">
        <v>23</v>
      </c>
      <c r="B4" s="23" t="s">
        <v>30</v>
      </c>
      <c r="C4" s="9" t="s">
        <v>23</v>
      </c>
      <c r="D4" s="23" t="s">
        <v>30</v>
      </c>
      <c r="E4" s="9" t="s">
        <v>23</v>
      </c>
      <c r="F4" s="23" t="s">
        <v>30</v>
      </c>
      <c r="G4" s="47">
        <v>54.09</v>
      </c>
      <c r="H4" s="32">
        <v>60.09</v>
      </c>
      <c r="I4" s="32">
        <v>51.64</v>
      </c>
      <c r="J4" s="27">
        <f>SUM(G4:I4)/3</f>
        <v>55.273333333333333</v>
      </c>
      <c r="K4" s="28">
        <f>H4-I4</f>
        <v>8.4500000000000028</v>
      </c>
      <c r="L4" s="27">
        <f>SUM(J4:K4)</f>
        <v>63.723333333333336</v>
      </c>
    </row>
    <row r="5" spans="1:12" ht="131.25" x14ac:dyDescent="0.55000000000000004">
      <c r="A5" s="8"/>
      <c r="B5" s="26" t="s">
        <v>31</v>
      </c>
      <c r="C5" s="6"/>
      <c r="D5" s="24" t="s">
        <v>31</v>
      </c>
      <c r="E5" s="6"/>
      <c r="F5" s="46" t="s">
        <v>31</v>
      </c>
      <c r="G5" s="31">
        <v>61.67</v>
      </c>
      <c r="H5" s="30">
        <v>42.83</v>
      </c>
      <c r="I5" s="31">
        <v>60.41</v>
      </c>
      <c r="J5" s="27">
        <f t="shared" ref="J5:J15" si="0">SUM(G5:I5)/3</f>
        <v>54.97</v>
      </c>
      <c r="K5" s="27">
        <f>G5-H5</f>
        <v>18.840000000000003</v>
      </c>
      <c r="L5" s="27">
        <f t="shared" ref="L5:L15" si="1">SUM(J5:K5)</f>
        <v>73.81</v>
      </c>
    </row>
    <row r="6" spans="1:12" ht="52.5" x14ac:dyDescent="0.55000000000000004">
      <c r="A6" s="8"/>
      <c r="B6" s="24" t="s">
        <v>32</v>
      </c>
      <c r="C6" s="6"/>
      <c r="D6" s="46" t="s">
        <v>32</v>
      </c>
      <c r="E6" s="6"/>
      <c r="F6" s="24" t="s">
        <v>32</v>
      </c>
      <c r="G6" s="29">
        <v>36.36</v>
      </c>
      <c r="H6" s="28">
        <v>54.23</v>
      </c>
      <c r="I6" s="30">
        <v>32.270000000000003</v>
      </c>
      <c r="J6" s="27">
        <f t="shared" si="0"/>
        <v>40.95333333333334</v>
      </c>
      <c r="K6" s="27">
        <f>I6-G6</f>
        <v>-4.0899999999999963</v>
      </c>
      <c r="L6" s="27">
        <f t="shared" si="1"/>
        <v>36.863333333333344</v>
      </c>
    </row>
    <row r="7" spans="1:12" ht="78.75" x14ac:dyDescent="0.55000000000000004">
      <c r="A7" s="8" t="s">
        <v>24</v>
      </c>
      <c r="B7" s="46" t="s">
        <v>33</v>
      </c>
      <c r="C7" s="8" t="s">
        <v>24</v>
      </c>
      <c r="D7" s="24" t="s">
        <v>33</v>
      </c>
      <c r="E7" s="8" t="s">
        <v>24</v>
      </c>
      <c r="F7" s="46" t="s">
        <v>33</v>
      </c>
      <c r="G7" s="31">
        <v>75.23</v>
      </c>
      <c r="H7" s="30">
        <v>46.24</v>
      </c>
      <c r="I7" s="32">
        <v>60.09</v>
      </c>
      <c r="J7" s="27">
        <f t="shared" si="0"/>
        <v>60.52</v>
      </c>
      <c r="K7" s="27">
        <f>G7-H7</f>
        <v>28.990000000000002</v>
      </c>
      <c r="L7" s="27">
        <f t="shared" si="1"/>
        <v>89.51</v>
      </c>
    </row>
    <row r="8" spans="1:12" ht="52.5" x14ac:dyDescent="0.55000000000000004">
      <c r="A8" s="8"/>
      <c r="B8" s="24" t="s">
        <v>34</v>
      </c>
      <c r="C8" s="6"/>
      <c r="D8" s="24" t="s">
        <v>34</v>
      </c>
      <c r="E8" s="6"/>
      <c r="F8" s="26" t="s">
        <v>34</v>
      </c>
      <c r="G8" s="29">
        <v>40.68</v>
      </c>
      <c r="H8" s="30">
        <v>38.11</v>
      </c>
      <c r="I8" s="32">
        <v>60.09</v>
      </c>
      <c r="J8" s="27">
        <f t="shared" si="0"/>
        <v>46.293333333333329</v>
      </c>
      <c r="K8" s="27">
        <f>I8-G8</f>
        <v>19.410000000000004</v>
      </c>
      <c r="L8" s="27">
        <f t="shared" si="1"/>
        <v>65.703333333333333</v>
      </c>
    </row>
    <row r="9" spans="1:12" ht="52.5" x14ac:dyDescent="0.55000000000000004">
      <c r="A9" s="8" t="s">
        <v>25</v>
      </c>
      <c r="B9" s="45" t="s">
        <v>35</v>
      </c>
      <c r="C9" s="8" t="s">
        <v>25</v>
      </c>
      <c r="D9" s="45" t="s">
        <v>35</v>
      </c>
      <c r="E9" s="8" t="s">
        <v>25</v>
      </c>
      <c r="F9" s="45" t="s">
        <v>35</v>
      </c>
      <c r="G9" s="31">
        <v>53.75</v>
      </c>
      <c r="H9" s="32">
        <v>86.03</v>
      </c>
      <c r="I9" s="31">
        <v>62.44</v>
      </c>
      <c r="J9" s="27">
        <f t="shared" si="0"/>
        <v>67.406666666666666</v>
      </c>
      <c r="K9" s="27">
        <f>H9-G9</f>
        <v>32.28</v>
      </c>
      <c r="L9" s="27">
        <f t="shared" si="1"/>
        <v>99.686666666666667</v>
      </c>
    </row>
    <row r="10" spans="1:12" ht="131.25" x14ac:dyDescent="0.55000000000000004">
      <c r="A10" s="8"/>
      <c r="B10" s="45" t="s">
        <v>36</v>
      </c>
      <c r="C10" s="6"/>
      <c r="D10" s="45" t="s">
        <v>36</v>
      </c>
      <c r="E10" s="6"/>
      <c r="F10" s="24" t="s">
        <v>36</v>
      </c>
      <c r="G10" s="47">
        <v>68.81</v>
      </c>
      <c r="H10" s="48">
        <v>69.37</v>
      </c>
      <c r="I10" s="30">
        <v>48.36</v>
      </c>
      <c r="J10" s="27">
        <f t="shared" si="0"/>
        <v>62.180000000000007</v>
      </c>
      <c r="K10" s="27">
        <f>H10-I10</f>
        <v>21.010000000000005</v>
      </c>
      <c r="L10" s="27">
        <f t="shared" si="1"/>
        <v>83.190000000000012</v>
      </c>
    </row>
    <row r="11" spans="1:12" ht="78.75" x14ac:dyDescent="0.55000000000000004">
      <c r="A11" s="8" t="s">
        <v>26</v>
      </c>
      <c r="B11" s="26" t="s">
        <v>37</v>
      </c>
      <c r="C11" s="8" t="s">
        <v>26</v>
      </c>
      <c r="D11" s="45" t="s">
        <v>37</v>
      </c>
      <c r="E11" s="8" t="s">
        <v>26</v>
      </c>
      <c r="F11" s="45" t="s">
        <v>37</v>
      </c>
      <c r="G11" s="47">
        <v>80.91</v>
      </c>
      <c r="H11" s="32">
        <v>78.64</v>
      </c>
      <c r="I11" s="48">
        <v>62.91</v>
      </c>
      <c r="J11" s="27">
        <f t="shared" si="0"/>
        <v>74.153333333333336</v>
      </c>
      <c r="K11" s="27">
        <f>G11-I11</f>
        <v>18</v>
      </c>
      <c r="L11" s="27">
        <f t="shared" si="1"/>
        <v>92.153333333333336</v>
      </c>
    </row>
    <row r="12" spans="1:12" ht="131.25" x14ac:dyDescent="0.55000000000000004">
      <c r="A12" s="8"/>
      <c r="B12" s="45" t="s">
        <v>38</v>
      </c>
      <c r="C12" s="6"/>
      <c r="D12" s="45" t="s">
        <v>38</v>
      </c>
      <c r="E12" s="6"/>
      <c r="F12" s="24" t="s">
        <v>38</v>
      </c>
      <c r="G12" s="47">
        <v>66.23</v>
      </c>
      <c r="H12" s="48">
        <v>62.6</v>
      </c>
      <c r="I12" s="30">
        <v>49.95</v>
      </c>
      <c r="J12" s="27">
        <f t="shared" si="0"/>
        <v>59.593333333333341</v>
      </c>
      <c r="K12" s="27">
        <f>G12-H12</f>
        <v>3.6300000000000026</v>
      </c>
      <c r="L12" s="27">
        <f t="shared" si="1"/>
        <v>63.223333333333343</v>
      </c>
    </row>
    <row r="13" spans="1:12" ht="52.5" x14ac:dyDescent="0.55000000000000004">
      <c r="A13" s="8" t="s">
        <v>27</v>
      </c>
      <c r="B13" s="26" t="s">
        <v>39</v>
      </c>
      <c r="C13" s="8" t="s">
        <v>27</v>
      </c>
      <c r="D13" s="24" t="s">
        <v>39</v>
      </c>
      <c r="E13" s="8" t="s">
        <v>27</v>
      </c>
      <c r="F13" s="45" t="s">
        <v>39</v>
      </c>
      <c r="G13" s="31">
        <v>53.18</v>
      </c>
      <c r="H13" s="30">
        <v>20.45</v>
      </c>
      <c r="I13" s="48">
        <v>60.56</v>
      </c>
      <c r="J13" s="27">
        <f t="shared" si="0"/>
        <v>44.73</v>
      </c>
      <c r="K13" s="27">
        <f>I13-H13</f>
        <v>40.11</v>
      </c>
      <c r="L13" s="27">
        <f t="shared" si="1"/>
        <v>84.84</v>
      </c>
    </row>
    <row r="14" spans="1:12" ht="78.75" x14ac:dyDescent="0.55000000000000004">
      <c r="A14" s="8"/>
      <c r="B14" s="24" t="s">
        <v>40</v>
      </c>
      <c r="C14" s="6"/>
      <c r="D14" s="24" t="s">
        <v>40</v>
      </c>
      <c r="E14" s="6"/>
      <c r="F14" s="24" t="s">
        <v>40</v>
      </c>
      <c r="G14" s="29">
        <v>45.17</v>
      </c>
      <c r="H14" s="30">
        <v>31.26</v>
      </c>
      <c r="I14" s="30">
        <v>32.630000000000003</v>
      </c>
      <c r="J14" s="27">
        <f t="shared" si="0"/>
        <v>36.353333333333332</v>
      </c>
      <c r="K14" s="27">
        <f>G14-H14</f>
        <v>13.91</v>
      </c>
      <c r="L14" s="27">
        <f t="shared" si="1"/>
        <v>50.263333333333335</v>
      </c>
    </row>
    <row r="15" spans="1:12" ht="183.75" x14ac:dyDescent="0.55000000000000004">
      <c r="A15" s="8" t="s">
        <v>28</v>
      </c>
      <c r="B15" s="25" t="s">
        <v>29</v>
      </c>
      <c r="C15" s="6"/>
      <c r="D15" s="7"/>
      <c r="E15" s="39"/>
      <c r="F15" s="39"/>
      <c r="G15" s="29">
        <v>23.95</v>
      </c>
      <c r="H15" s="30"/>
      <c r="I15" s="28"/>
      <c r="J15" s="27">
        <f t="shared" si="0"/>
        <v>7.9833333333333334</v>
      </c>
      <c r="K15" s="27">
        <f>G15-H15</f>
        <v>23.95</v>
      </c>
      <c r="L15" s="27">
        <f t="shared" si="1"/>
        <v>31.933333333333334</v>
      </c>
    </row>
    <row r="16" spans="1:12" x14ac:dyDescent="0.55000000000000004">
      <c r="A16" s="16" t="s">
        <v>46</v>
      </c>
      <c r="B16" s="19"/>
      <c r="C16" s="18"/>
      <c r="D16" s="19"/>
      <c r="E16" s="20"/>
      <c r="F16" s="40" t="s">
        <v>10</v>
      </c>
      <c r="G16" s="41">
        <v>51.61</v>
      </c>
      <c r="H16" s="41">
        <v>52.64</v>
      </c>
      <c r="I16" s="41">
        <v>52.66</v>
      </c>
      <c r="J16" s="42">
        <f>SUM(G16:I16)/3</f>
        <v>52.303333333333335</v>
      </c>
      <c r="K16" s="41">
        <f>AVERAGE(K4:K15,K6:K15)</f>
        <v>19.167727272727276</v>
      </c>
      <c r="L16" s="41">
        <f>AVERAGE(L4:L15)</f>
        <v>69.575000000000003</v>
      </c>
    </row>
    <row r="17" spans="1:12" x14ac:dyDescent="0.55000000000000004">
      <c r="A17" s="13"/>
      <c r="B17" s="14"/>
      <c r="C17" s="13"/>
      <c r="D17" s="14"/>
      <c r="E17" s="15"/>
      <c r="F17" s="15"/>
      <c r="G17" s="12"/>
      <c r="H17" s="12"/>
      <c r="I17" s="12"/>
      <c r="J17" s="12"/>
      <c r="K17" s="12"/>
      <c r="L17" s="12"/>
    </row>
    <row r="18" spans="1:12" x14ac:dyDescent="0.55000000000000004">
      <c r="A18" s="51" t="s">
        <v>4</v>
      </c>
      <c r="B18" s="51"/>
      <c r="C18" s="51"/>
      <c r="D18" s="51"/>
      <c r="E18" s="51"/>
      <c r="F18" s="15"/>
      <c r="L18" s="5"/>
    </row>
    <row r="19" spans="1:12" x14ac:dyDescent="0.55000000000000004">
      <c r="A19" s="50" t="s">
        <v>5</v>
      </c>
      <c r="B19" s="50"/>
      <c r="C19" s="50" t="s">
        <v>6</v>
      </c>
      <c r="D19" s="50"/>
      <c r="E19" s="50" t="s">
        <v>50</v>
      </c>
      <c r="F19" s="50"/>
    </row>
    <row r="20" spans="1:12" x14ac:dyDescent="0.55000000000000004">
      <c r="A20" s="11" t="s">
        <v>11</v>
      </c>
      <c r="B20" s="11" t="s">
        <v>8</v>
      </c>
      <c r="C20" s="11" t="s">
        <v>11</v>
      </c>
      <c r="D20" s="11" t="s">
        <v>8</v>
      </c>
      <c r="E20" s="11" t="s">
        <v>11</v>
      </c>
      <c r="F20" s="11" t="s">
        <v>8</v>
      </c>
      <c r="G20" s="17"/>
      <c r="H20" s="17"/>
      <c r="I20" s="17"/>
      <c r="J20" s="17"/>
      <c r="L20" s="1"/>
    </row>
    <row r="21" spans="1:12" ht="30.75" customHeight="1" x14ac:dyDescent="0.55000000000000004">
      <c r="A21" s="36" t="s">
        <v>41</v>
      </c>
      <c r="B21" s="36" t="s">
        <v>19</v>
      </c>
      <c r="C21" s="36" t="s">
        <v>42</v>
      </c>
      <c r="D21" s="36" t="s">
        <v>20</v>
      </c>
      <c r="E21" s="36" t="s">
        <v>42</v>
      </c>
      <c r="F21" s="36" t="s">
        <v>20</v>
      </c>
      <c r="G21" s="17"/>
      <c r="H21" s="17"/>
      <c r="I21" s="17"/>
      <c r="J21" s="17"/>
    </row>
    <row r="22" spans="1:12" ht="30" customHeight="1" x14ac:dyDescent="0.55000000000000004">
      <c r="A22" s="36" t="s">
        <v>42</v>
      </c>
      <c r="B22" s="36" t="s">
        <v>22</v>
      </c>
      <c r="C22" s="36" t="s">
        <v>42</v>
      </c>
      <c r="D22" s="36" t="s">
        <v>22</v>
      </c>
      <c r="E22" s="37" t="s">
        <v>43</v>
      </c>
      <c r="F22" s="36" t="s">
        <v>15</v>
      </c>
      <c r="G22" s="17"/>
      <c r="H22" s="17"/>
      <c r="I22" s="17"/>
      <c r="J22" s="17"/>
    </row>
    <row r="23" spans="1:12" ht="52.5" x14ac:dyDescent="0.55000000000000004">
      <c r="A23" s="38" t="s">
        <v>51</v>
      </c>
      <c r="B23" s="36" t="s">
        <v>16</v>
      </c>
      <c r="C23" s="38" t="s">
        <v>51</v>
      </c>
      <c r="D23" s="36" t="s">
        <v>18</v>
      </c>
      <c r="E23" s="37" t="s">
        <v>44</v>
      </c>
      <c r="F23" s="36" t="s">
        <v>17</v>
      </c>
    </row>
    <row r="24" spans="1:12" ht="52.5" x14ac:dyDescent="0.55000000000000004">
      <c r="A24" s="38" t="s">
        <v>45</v>
      </c>
      <c r="B24" s="36" t="s">
        <v>21</v>
      </c>
      <c r="C24" s="38" t="s">
        <v>51</v>
      </c>
      <c r="D24" s="36" t="s">
        <v>16</v>
      </c>
      <c r="E24" s="38" t="s">
        <v>51</v>
      </c>
      <c r="F24" s="36" t="s">
        <v>16</v>
      </c>
    </row>
    <row r="25" spans="1:12" x14ac:dyDescent="0.55000000000000004">
      <c r="A25" s="3"/>
      <c r="B25" s="3"/>
      <c r="C25" s="3"/>
      <c r="D25" s="3"/>
      <c r="E25" s="33"/>
      <c r="F25" s="3"/>
    </row>
    <row r="26" spans="1:12" ht="23.25" customHeight="1" x14ac:dyDescent="0.55000000000000004">
      <c r="A26" s="3" t="s">
        <v>53</v>
      </c>
      <c r="B26" s="43">
        <v>52.3</v>
      </c>
      <c r="C26" s="33"/>
      <c r="D26" s="3"/>
      <c r="E26" s="3"/>
      <c r="F26" s="3"/>
    </row>
    <row r="27" spans="1:12" ht="37.5" customHeight="1" x14ac:dyDescent="0.55000000000000004">
      <c r="A27" s="38" t="s">
        <v>54</v>
      </c>
      <c r="B27" s="44" t="s">
        <v>57</v>
      </c>
      <c r="C27" s="3"/>
      <c r="D27" s="3"/>
      <c r="E27" s="3"/>
      <c r="F27" s="3"/>
    </row>
    <row r="28" spans="1:12" ht="52.5" x14ac:dyDescent="0.55000000000000004">
      <c r="A28" s="38" t="s">
        <v>55</v>
      </c>
      <c r="B28" s="44" t="s">
        <v>56</v>
      </c>
      <c r="C28" s="3"/>
      <c r="D28" s="3"/>
      <c r="E28" s="3"/>
      <c r="F28" s="3"/>
    </row>
    <row r="29" spans="1:12" x14ac:dyDescent="0.55000000000000004">
      <c r="A29" s="3"/>
      <c r="B29" s="3"/>
      <c r="C29" s="3"/>
      <c r="D29" s="3"/>
      <c r="E29" s="3"/>
      <c r="F29" s="3"/>
    </row>
    <row r="31" spans="1:12" x14ac:dyDescent="0.55000000000000004">
      <c r="A31" s="35" t="s">
        <v>52</v>
      </c>
      <c r="B31" s="35"/>
      <c r="C31" s="35"/>
      <c r="D31" s="35"/>
      <c r="E31" s="35"/>
      <c r="F31" s="35"/>
    </row>
  </sheetData>
  <mergeCells count="8">
    <mergeCell ref="A1:L1"/>
    <mergeCell ref="A19:B19"/>
    <mergeCell ref="C19:D19"/>
    <mergeCell ref="E19:F19"/>
    <mergeCell ref="G2:I2"/>
    <mergeCell ref="A18:E18"/>
    <mergeCell ref="C2:D2"/>
    <mergeCell ref="E2:F2"/>
  </mergeCells>
  <printOptions horizontalCentered="1"/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37" workbookViewId="0">
      <selection activeCell="D38" sqref="D38"/>
    </sheetView>
  </sheetViews>
  <sheetFormatPr defaultRowHeight="24.75" x14ac:dyDescent="0.6"/>
  <cols>
    <col min="1" max="1" width="9" style="52"/>
    <col min="2" max="2" width="10.75" style="52" customWidth="1"/>
    <col min="3" max="3" width="10.5" style="52" customWidth="1"/>
    <col min="4" max="4" width="11.875" style="52" customWidth="1"/>
    <col min="5" max="5" width="18" style="52" customWidth="1"/>
    <col min="6" max="6" width="26.625" style="53" customWidth="1"/>
    <col min="7" max="16384" width="9" style="53"/>
  </cols>
  <sheetData>
    <row r="1" spans="1:6" x14ac:dyDescent="0.6">
      <c r="A1" s="54" t="s">
        <v>64</v>
      </c>
      <c r="B1" s="54"/>
      <c r="C1" s="54"/>
      <c r="D1" s="54"/>
      <c r="E1" s="54"/>
      <c r="F1" s="54"/>
    </row>
    <row r="2" spans="1:6" s="52" customFormat="1" ht="24.75" customHeight="1" x14ac:dyDescent="0.6">
      <c r="A2" s="55" t="s">
        <v>58</v>
      </c>
      <c r="B2" s="55" t="s">
        <v>59</v>
      </c>
      <c r="C2" s="55" t="s">
        <v>60</v>
      </c>
      <c r="D2" s="55" t="s">
        <v>61</v>
      </c>
      <c r="E2" s="55" t="s">
        <v>62</v>
      </c>
      <c r="F2" s="55" t="s">
        <v>63</v>
      </c>
    </row>
    <row r="3" spans="1:6" x14ac:dyDescent="0.6">
      <c r="A3" s="55">
        <v>1</v>
      </c>
      <c r="B3" s="55"/>
      <c r="C3" s="55"/>
      <c r="D3" s="55"/>
      <c r="E3" s="55"/>
      <c r="F3" s="56"/>
    </row>
    <row r="4" spans="1:6" x14ac:dyDescent="0.6">
      <c r="A4" s="55">
        <v>2</v>
      </c>
      <c r="B4" s="55"/>
      <c r="C4" s="55"/>
      <c r="D4" s="55"/>
      <c r="E4" s="55"/>
      <c r="F4" s="56"/>
    </row>
    <row r="5" spans="1:6" x14ac:dyDescent="0.6">
      <c r="A5" s="55">
        <v>3</v>
      </c>
      <c r="B5" s="55"/>
      <c r="C5" s="55"/>
      <c r="D5" s="55"/>
      <c r="E5" s="55"/>
      <c r="F5" s="56"/>
    </row>
    <row r="6" spans="1:6" x14ac:dyDescent="0.6">
      <c r="A6" s="55">
        <v>4</v>
      </c>
      <c r="B6" s="55"/>
      <c r="C6" s="55"/>
      <c r="D6" s="55"/>
      <c r="E6" s="55"/>
      <c r="F6" s="56"/>
    </row>
    <row r="7" spans="1:6" x14ac:dyDescent="0.6">
      <c r="A7" s="55">
        <v>5</v>
      </c>
      <c r="B7" s="57"/>
      <c r="C7" s="57"/>
      <c r="D7" s="55"/>
      <c r="E7" s="55"/>
      <c r="F7" s="56"/>
    </row>
    <row r="8" spans="1:6" x14ac:dyDescent="0.6">
      <c r="A8" s="55">
        <v>6</v>
      </c>
      <c r="B8" s="55"/>
      <c r="C8" s="55"/>
      <c r="D8" s="55"/>
      <c r="E8" s="55"/>
      <c r="F8" s="56"/>
    </row>
    <row r="9" spans="1:6" x14ac:dyDescent="0.6">
      <c r="A9" s="55">
        <v>7</v>
      </c>
      <c r="B9" s="55"/>
      <c r="C9" s="55"/>
      <c r="D9" s="55"/>
      <c r="E9" s="55"/>
      <c r="F9" s="56"/>
    </row>
    <row r="10" spans="1:6" x14ac:dyDescent="0.6">
      <c r="A10" s="55">
        <v>8</v>
      </c>
      <c r="B10" s="55"/>
      <c r="C10" s="57"/>
      <c r="D10" s="57"/>
      <c r="E10" s="55"/>
      <c r="F10" s="56"/>
    </row>
    <row r="11" spans="1:6" x14ac:dyDescent="0.6">
      <c r="A11" s="55">
        <v>9</v>
      </c>
      <c r="B11" s="55"/>
      <c r="C11" s="55"/>
      <c r="D11" s="55"/>
      <c r="E11" s="55"/>
      <c r="F11" s="56"/>
    </row>
    <row r="12" spans="1:6" x14ac:dyDescent="0.6">
      <c r="A12" s="55">
        <v>10</v>
      </c>
      <c r="B12" s="55"/>
      <c r="C12" s="55"/>
      <c r="D12" s="55"/>
      <c r="E12" s="55"/>
      <c r="F12" s="56"/>
    </row>
    <row r="13" spans="1:6" x14ac:dyDescent="0.6">
      <c r="A13" s="55">
        <v>11</v>
      </c>
      <c r="B13" s="55"/>
      <c r="C13" s="55"/>
      <c r="D13" s="55"/>
      <c r="E13" s="55"/>
      <c r="F13" s="56"/>
    </row>
    <row r="14" spans="1:6" x14ac:dyDescent="0.6">
      <c r="A14" s="55">
        <v>12</v>
      </c>
      <c r="B14" s="55"/>
      <c r="C14" s="55"/>
      <c r="D14" s="55"/>
      <c r="E14" s="55"/>
      <c r="F14" s="56"/>
    </row>
    <row r="15" spans="1:6" x14ac:dyDescent="0.6">
      <c r="A15" s="55">
        <v>13</v>
      </c>
      <c r="B15" s="55"/>
      <c r="C15" s="55"/>
      <c r="D15" s="55"/>
      <c r="E15" s="55"/>
      <c r="F15" s="56"/>
    </row>
    <row r="16" spans="1:6" x14ac:dyDescent="0.6">
      <c r="A16" s="55">
        <v>14</v>
      </c>
      <c r="B16" s="55"/>
      <c r="C16" s="55"/>
      <c r="D16" s="55"/>
      <c r="E16" s="55"/>
      <c r="F16" s="56"/>
    </row>
    <row r="17" spans="1:6" x14ac:dyDescent="0.6">
      <c r="A17" s="55">
        <v>15</v>
      </c>
      <c r="B17" s="55"/>
      <c r="C17" s="55"/>
      <c r="D17" s="55"/>
      <c r="E17" s="55"/>
      <c r="F17" s="56"/>
    </row>
    <row r="18" spans="1:6" x14ac:dyDescent="0.6">
      <c r="A18" s="55">
        <v>16</v>
      </c>
      <c r="B18" s="55"/>
      <c r="C18" s="55"/>
      <c r="D18" s="55"/>
      <c r="E18" s="55"/>
      <c r="F18" s="56"/>
    </row>
    <row r="19" spans="1:6" x14ac:dyDescent="0.6">
      <c r="A19" s="55">
        <v>17</v>
      </c>
      <c r="B19" s="55"/>
      <c r="C19" s="55"/>
      <c r="D19" s="57"/>
      <c r="E19" s="55"/>
      <c r="F19" s="56"/>
    </row>
    <row r="20" spans="1:6" x14ac:dyDescent="0.6">
      <c r="A20" s="55">
        <v>18</v>
      </c>
      <c r="B20" s="55"/>
      <c r="C20" s="55"/>
      <c r="D20" s="55"/>
      <c r="E20" s="55"/>
      <c r="F20" s="56"/>
    </row>
    <row r="21" spans="1:6" x14ac:dyDescent="0.6">
      <c r="A21" s="55">
        <v>19</v>
      </c>
      <c r="B21" s="57"/>
      <c r="C21" s="57"/>
      <c r="D21" s="57"/>
      <c r="E21" s="55"/>
      <c r="F21" s="56"/>
    </row>
    <row r="22" spans="1:6" x14ac:dyDescent="0.6">
      <c r="A22" s="55">
        <v>20</v>
      </c>
      <c r="B22" s="55"/>
      <c r="C22" s="55"/>
      <c r="D22" s="55"/>
      <c r="E22" s="55"/>
      <c r="F22" s="56"/>
    </row>
    <row r="23" spans="1:6" x14ac:dyDescent="0.6">
      <c r="A23" s="55">
        <v>21</v>
      </c>
      <c r="B23" s="57"/>
      <c r="C23" s="57"/>
      <c r="D23" s="57"/>
      <c r="E23" s="55"/>
      <c r="F23" s="56" t="s">
        <v>65</v>
      </c>
    </row>
    <row r="24" spans="1:6" x14ac:dyDescent="0.6">
      <c r="A24" s="55">
        <v>22</v>
      </c>
      <c r="B24" s="55"/>
      <c r="C24" s="55"/>
      <c r="D24" s="55"/>
      <c r="E24" s="55"/>
      <c r="F24" s="56"/>
    </row>
    <row r="25" spans="1:6" x14ac:dyDescent="0.6">
      <c r="A25" s="55">
        <v>23</v>
      </c>
      <c r="B25" s="55"/>
      <c r="C25" s="55"/>
      <c r="D25" s="55"/>
      <c r="E25" s="55"/>
      <c r="F25" s="56"/>
    </row>
    <row r="26" spans="1:6" x14ac:dyDescent="0.6">
      <c r="A26" s="55">
        <v>24</v>
      </c>
      <c r="B26" s="57"/>
      <c r="C26" s="55"/>
      <c r="D26" s="55"/>
      <c r="E26" s="55"/>
      <c r="F26" s="56"/>
    </row>
    <row r="27" spans="1:6" x14ac:dyDescent="0.6">
      <c r="A27" s="55">
        <v>25</v>
      </c>
      <c r="B27" s="55"/>
      <c r="C27" s="55"/>
      <c r="D27" s="55"/>
      <c r="E27" s="55"/>
      <c r="F27" s="56"/>
    </row>
    <row r="28" spans="1:6" x14ac:dyDescent="0.6">
      <c r="A28" s="55">
        <v>26</v>
      </c>
      <c r="B28" s="55"/>
      <c r="C28" s="55"/>
      <c r="D28" s="55"/>
      <c r="E28" s="55"/>
      <c r="F28" s="56"/>
    </row>
    <row r="29" spans="1:6" x14ac:dyDescent="0.6">
      <c r="A29" s="55">
        <v>27</v>
      </c>
      <c r="B29" s="55"/>
      <c r="C29" s="55"/>
      <c r="D29" s="55"/>
      <c r="E29" s="55"/>
      <c r="F29" s="56"/>
    </row>
    <row r="30" spans="1:6" x14ac:dyDescent="0.6">
      <c r="A30" s="55">
        <v>28</v>
      </c>
      <c r="B30" s="57"/>
      <c r="C30" s="55"/>
      <c r="D30" s="55"/>
      <c r="E30" s="55"/>
      <c r="F30" s="56"/>
    </row>
    <row r="31" spans="1:6" x14ac:dyDescent="0.6">
      <c r="A31" s="55">
        <v>29</v>
      </c>
      <c r="B31" s="55"/>
      <c r="C31" s="55"/>
      <c r="D31" s="55"/>
      <c r="E31" s="55"/>
      <c r="F31" s="56"/>
    </row>
    <row r="32" spans="1:6" x14ac:dyDescent="0.6">
      <c r="A32" s="55">
        <v>30</v>
      </c>
      <c r="B32" s="55"/>
      <c r="C32" s="55"/>
      <c r="D32" s="55"/>
      <c r="E32" s="55"/>
      <c r="F32" s="56"/>
    </row>
    <row r="33" spans="1:6" x14ac:dyDescent="0.6">
      <c r="A33" s="55">
        <v>31</v>
      </c>
      <c r="B33" s="55"/>
      <c r="C33" s="55"/>
      <c r="D33" s="55"/>
      <c r="E33" s="55"/>
      <c r="F33" s="56"/>
    </row>
    <row r="34" spans="1:6" x14ac:dyDescent="0.6">
      <c r="A34" s="55">
        <v>32</v>
      </c>
      <c r="B34" s="55"/>
      <c r="C34" s="55"/>
      <c r="D34" s="55"/>
      <c r="E34" s="55"/>
      <c r="F34" s="56"/>
    </row>
    <row r="35" spans="1:6" x14ac:dyDescent="0.6">
      <c r="A35" s="55">
        <v>33</v>
      </c>
      <c r="B35" s="55"/>
      <c r="C35" s="55"/>
      <c r="D35" s="55"/>
      <c r="E35" s="55"/>
      <c r="F35" s="56"/>
    </row>
    <row r="36" spans="1:6" x14ac:dyDescent="0.6">
      <c r="A36" s="55">
        <v>34</v>
      </c>
      <c r="B36" s="55"/>
      <c r="C36" s="55"/>
      <c r="D36" s="55"/>
      <c r="E36" s="55"/>
      <c r="F36" s="56"/>
    </row>
    <row r="37" spans="1:6" x14ac:dyDescent="0.6">
      <c r="A37" s="55">
        <v>35</v>
      </c>
      <c r="B37" s="55"/>
      <c r="C37" s="55"/>
      <c r="D37" s="55"/>
      <c r="E37" s="55"/>
      <c r="F37" s="56"/>
    </row>
    <row r="38" spans="1:6" x14ac:dyDescent="0.6">
      <c r="A38" s="55">
        <v>36</v>
      </c>
      <c r="B38" s="55"/>
      <c r="C38" s="55"/>
      <c r="D38" s="57"/>
      <c r="E38" s="55"/>
      <c r="F38" s="56"/>
    </row>
    <row r="39" spans="1:6" x14ac:dyDescent="0.6">
      <c r="A39" s="55">
        <v>37</v>
      </c>
      <c r="B39" s="57"/>
      <c r="C39" s="55"/>
      <c r="D39" s="55"/>
      <c r="E39" s="55"/>
      <c r="F39" s="56"/>
    </row>
    <row r="40" spans="1:6" x14ac:dyDescent="0.6">
      <c r="A40" s="55">
        <v>38</v>
      </c>
      <c r="B40" s="57"/>
      <c r="C40" s="55"/>
      <c r="D40" s="55"/>
      <c r="E40" s="55"/>
      <c r="F40" s="56"/>
    </row>
    <row r="41" spans="1:6" x14ac:dyDescent="0.6">
      <c r="A41" s="55">
        <v>39</v>
      </c>
      <c r="B41" s="55"/>
      <c r="C41" s="55"/>
      <c r="D41" s="55"/>
      <c r="E41" s="55"/>
      <c r="F41" s="56"/>
    </row>
    <row r="42" spans="1:6" x14ac:dyDescent="0.6">
      <c r="A42" s="55">
        <v>40</v>
      </c>
      <c r="B42" s="55"/>
      <c r="C42" s="55"/>
      <c r="D42" s="55"/>
      <c r="E42" s="55"/>
      <c r="F42" s="56"/>
    </row>
    <row r="43" spans="1:6" x14ac:dyDescent="0.6">
      <c r="A43" s="55">
        <v>41</v>
      </c>
      <c r="B43" s="55"/>
      <c r="C43" s="55"/>
      <c r="D43" s="55"/>
      <c r="E43" s="55"/>
      <c r="F43" s="56"/>
    </row>
    <row r="44" spans="1:6" x14ac:dyDescent="0.6">
      <c r="A44" s="55">
        <v>42</v>
      </c>
      <c r="B44" s="55"/>
      <c r="C44" s="55"/>
      <c r="D44" s="55"/>
      <c r="E44" s="55"/>
      <c r="F44" s="56"/>
    </row>
    <row r="45" spans="1:6" x14ac:dyDescent="0.6">
      <c r="A45" s="55">
        <v>43</v>
      </c>
      <c r="B45" s="55"/>
      <c r="C45" s="55"/>
      <c r="D45" s="55"/>
      <c r="E45" s="55"/>
      <c r="F45" s="56"/>
    </row>
    <row r="46" spans="1:6" x14ac:dyDescent="0.6">
      <c r="A46" s="55">
        <v>44</v>
      </c>
      <c r="B46" s="55"/>
      <c r="C46" s="55"/>
      <c r="D46" s="55"/>
      <c r="E46" s="55"/>
      <c r="F46" s="56"/>
    </row>
    <row r="47" spans="1:6" x14ac:dyDescent="0.6">
      <c r="A47" s="55">
        <v>45</v>
      </c>
      <c r="B47" s="55"/>
      <c r="C47" s="55"/>
      <c r="D47" s="55"/>
      <c r="E47" s="55"/>
      <c r="F47" s="56"/>
    </row>
  </sheetData>
  <mergeCells count="1">
    <mergeCell ref="A1:F1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Windows User</cp:lastModifiedBy>
  <cp:lastPrinted>2018-12-07T16:50:22Z</cp:lastPrinted>
  <dcterms:created xsi:type="dcterms:W3CDTF">2016-09-24T02:54:01Z</dcterms:created>
  <dcterms:modified xsi:type="dcterms:W3CDTF">2018-12-10T16:29:41Z</dcterms:modified>
</cp:coreProperties>
</file>